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645" yWindow="105" windowWidth="14100" windowHeight="13035"/>
  </bookViews>
  <sheets>
    <sheet name="Лист" sheetId="2" r:id="rId1"/>
  </sheets>
  <calcPr calcId="145621"/>
</workbook>
</file>

<file path=xl/calcChain.xml><?xml version="1.0" encoding="utf-8"?>
<calcChain xmlns="http://schemas.openxmlformats.org/spreadsheetml/2006/main">
  <c r="L6" i="2" l="1"/>
  <c r="L5" i="2"/>
  <c r="L3" i="2"/>
  <c r="K6" i="2" l="1"/>
  <c r="J6" i="2"/>
  <c r="I6" i="2" l="1"/>
  <c r="D5" i="2" l="1"/>
  <c r="D3" i="2"/>
</calcChain>
</file>

<file path=xl/sharedStrings.xml><?xml version="1.0" encoding="utf-8"?>
<sst xmlns="http://schemas.openxmlformats.org/spreadsheetml/2006/main" count="15" uniqueCount="15">
  <si>
    <t>№</t>
  </si>
  <si>
    <t>ЛЭП до 1 кВ</t>
  </si>
  <si>
    <t>ЛЭП свыше 1 кВ</t>
  </si>
  <si>
    <t>Электрооборудование</t>
  </si>
  <si>
    <t>Наименование</t>
  </si>
  <si>
    <t>Динамика к предшествующему году</t>
  </si>
  <si>
    <t>Уровень износа электросетей</t>
  </si>
  <si>
    <t>ЛЭП</t>
  </si>
  <si>
    <t>на 01.01.2018 г.</t>
  </si>
  <si>
    <t>на 01.01.2019 г.</t>
  </si>
  <si>
    <t>на01.01.2017 г.</t>
  </si>
  <si>
    <t>на 01.01.2016 г.</t>
  </si>
  <si>
    <t>на 01.01.2020 г.</t>
  </si>
  <si>
    <t>Всего</t>
  </si>
  <si>
    <t>на 01.01.2021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</si>
</sst>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10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10" fontId="1" fillId="0" borderId="5" xfId="0" applyNumberFormat="1" applyFont="1" applyBorder="1" applyAlignment="1">
      <alignment horizontal="center" vertical="center"/>
    </xf>
    <xf numFmtId="10" fontId="1" fillId="0" borderId="6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0" fontId="1" fillId="0" borderId="1" xfId="0" applyNumberFormat="1" applyFont="1" applyBorder="1"/>
    <xf numFmtId="10" fontId="1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tabSelected="1" workbookViewId="0">
      <selection activeCell="J12" sqref="J12"/>
    </sheetView>
  </sheetViews>
  <sheetFormatPr defaultRowHeight="15.75" x14ac:dyDescent="0.25"/>
  <cols>
    <col min="1" max="1" width="5.5703125" style="1" customWidth="1"/>
    <col min="2" max="2" width="6.5703125" style="1" customWidth="1"/>
    <col min="3" max="3" width="28.5703125" style="1" customWidth="1"/>
    <col min="4" max="4" width="11.140625" style="1" hidden="1" customWidth="1"/>
    <col min="5" max="5" width="11.5703125" style="1" hidden="1" customWidth="1"/>
    <col min="6" max="9" width="17.140625" style="1" hidden="1" customWidth="1"/>
    <col min="10" max="11" width="17.140625" style="1" customWidth="1"/>
    <col min="12" max="12" width="20.140625" style="1" customWidth="1"/>
    <col min="13" max="16384" width="9.140625" style="1"/>
  </cols>
  <sheetData>
    <row r="1" spans="1:12" ht="22.5" customHeight="1" x14ac:dyDescent="0.25">
      <c r="A1" s="11" t="s">
        <v>0</v>
      </c>
      <c r="B1" s="12" t="s">
        <v>4</v>
      </c>
      <c r="C1" s="13"/>
      <c r="D1" s="8"/>
      <c r="E1" s="8"/>
      <c r="F1" s="25" t="s">
        <v>6</v>
      </c>
      <c r="G1" s="26"/>
      <c r="H1" s="26"/>
      <c r="I1" s="26"/>
      <c r="J1" s="26"/>
      <c r="K1" s="27"/>
      <c r="L1" s="20" t="s">
        <v>5</v>
      </c>
    </row>
    <row r="2" spans="1:12" ht="22.5" customHeight="1" x14ac:dyDescent="0.25">
      <c r="A2" s="11"/>
      <c r="B2" s="14"/>
      <c r="C2" s="15"/>
      <c r="D2" s="6"/>
      <c r="E2" s="6"/>
      <c r="F2" s="5" t="s">
        <v>11</v>
      </c>
      <c r="G2" s="5" t="s">
        <v>10</v>
      </c>
      <c r="H2" s="5" t="s">
        <v>8</v>
      </c>
      <c r="I2" s="5" t="s">
        <v>9</v>
      </c>
      <c r="J2" s="5" t="s">
        <v>12</v>
      </c>
      <c r="K2" s="10" t="s">
        <v>14</v>
      </c>
      <c r="L2" s="20"/>
    </row>
    <row r="3" spans="1:12" x14ac:dyDescent="0.25">
      <c r="A3" s="2">
        <v>1</v>
      </c>
      <c r="B3" s="16" t="s">
        <v>7</v>
      </c>
      <c r="C3" s="3" t="s">
        <v>1</v>
      </c>
      <c r="D3" s="23">
        <f>E3/(E3+E5)</f>
        <v>0.35013003627549172</v>
      </c>
      <c r="E3" s="16">
        <v>41600</v>
      </c>
      <c r="F3" s="4">
        <v>0.63859999999999995</v>
      </c>
      <c r="G3" s="4">
        <v>0.63119999999999998</v>
      </c>
      <c r="H3" s="21">
        <v>0.61509999999999998</v>
      </c>
      <c r="I3" s="21">
        <v>0.61470000000000002</v>
      </c>
      <c r="J3" s="21">
        <v>0.61409999999999998</v>
      </c>
      <c r="K3" s="21">
        <v>0.61370000000000002</v>
      </c>
      <c r="L3" s="21">
        <f>K3-J3</f>
        <v>-3.9999999999995595E-4</v>
      </c>
    </row>
    <row r="4" spans="1:12" x14ac:dyDescent="0.25">
      <c r="A4" s="2">
        <v>2</v>
      </c>
      <c r="B4" s="17"/>
      <c r="C4" s="3" t="s">
        <v>2</v>
      </c>
      <c r="D4" s="24"/>
      <c r="E4" s="17"/>
      <c r="F4" s="4">
        <v>0.59209999999999996</v>
      </c>
      <c r="G4" s="4">
        <v>0.58150000000000002</v>
      </c>
      <c r="H4" s="22"/>
      <c r="I4" s="22"/>
      <c r="J4" s="22"/>
      <c r="K4" s="22"/>
      <c r="L4" s="22"/>
    </row>
    <row r="5" spans="1:12" x14ac:dyDescent="0.25">
      <c r="A5" s="2">
        <v>3</v>
      </c>
      <c r="B5" s="18" t="s">
        <v>3</v>
      </c>
      <c r="C5" s="19"/>
      <c r="D5" s="7">
        <f>E5/(E3+E5)</f>
        <v>0.64986996372450823</v>
      </c>
      <c r="E5" s="9">
        <v>77213</v>
      </c>
      <c r="F5" s="4">
        <v>0.65800000000000003</v>
      </c>
      <c r="G5" s="4">
        <v>0.64649999999999996</v>
      </c>
      <c r="H5" s="4">
        <v>0.6472</v>
      </c>
      <c r="I5" s="4">
        <v>0.64780000000000004</v>
      </c>
      <c r="J5" s="4">
        <v>0.64759999999999995</v>
      </c>
      <c r="K5" s="4">
        <v>0.64739999999999998</v>
      </c>
      <c r="L5" s="4">
        <f>K5-J5</f>
        <v>-1.9999999999997797E-4</v>
      </c>
    </row>
    <row r="6" spans="1:12" x14ac:dyDescent="0.25">
      <c r="C6" s="3" t="s">
        <v>13</v>
      </c>
      <c r="D6" s="3"/>
      <c r="E6" s="3"/>
      <c r="F6" s="28"/>
      <c r="G6" s="28"/>
      <c r="H6" s="28"/>
      <c r="I6" s="28">
        <f>I3*D3+I5*D5</f>
        <v>0.63621069579928125</v>
      </c>
      <c r="J6" s="29">
        <f>J3*$D$3+J5*$D$5</f>
        <v>0.63587064378477098</v>
      </c>
      <c r="K6" s="29">
        <f>K3*$D$3+K5*$D$5</f>
        <v>0.63560061777751586</v>
      </c>
      <c r="L6" s="29">
        <f>K6-J6</f>
        <v>-2.7002600725511972E-4</v>
      </c>
    </row>
  </sheetData>
  <mergeCells count="13">
    <mergeCell ref="A1:A2"/>
    <mergeCell ref="B1:C2"/>
    <mergeCell ref="B3:B4"/>
    <mergeCell ref="B5:C5"/>
    <mergeCell ref="L1:L2"/>
    <mergeCell ref="H3:H4"/>
    <mergeCell ref="I3:I4"/>
    <mergeCell ref="L3:L4"/>
    <mergeCell ref="J3:J4"/>
    <mergeCell ref="E3:E4"/>
    <mergeCell ref="D3:D4"/>
    <mergeCell ref="F1:K1"/>
    <mergeCell ref="K3:K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Галдин Илья</dc:creator>
  <cp:lastModifiedBy>Галдин</cp:lastModifiedBy>
  <cp:lastPrinted>2018-02-15T07:23:23Z</cp:lastPrinted>
  <dcterms:created xsi:type="dcterms:W3CDTF">2018-02-13T08:37:40Z</dcterms:created>
  <dcterms:modified xsi:type="dcterms:W3CDTF">2021-03-17T09:49:17Z</dcterms:modified>
</cp:coreProperties>
</file>